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12" i="2" l="1"/>
  <c r="J8" i="2"/>
  <c r="F29" i="2" l="1"/>
  <c r="E29" i="2"/>
  <c r="J7" i="2" l="1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<sst xmlns="http://schemas.openxmlformats.org/spreadsheetml/2006/main" count="57" uniqueCount="57">
  <si>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</si>
  <si>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</si>
  <si>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</si>
  <si>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</si>
  <si>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</si>
  <si>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</si>
  <si>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</si>
  <si>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</si>
  <si>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</si>
  <si>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</si>
  <si>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</si>
  <si>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</si>
  <si>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</si>
  <si>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</si>
  <si>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</si>
  <si>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</si>
  <si>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</si>
  <si>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</si>
  <si>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</si>
  <si>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</si>
  <si>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</si>
  <si>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</si>
  <si>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</si>
  <si>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</si>
  <si>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</si>
  <si>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</si>
  <si>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</si>
  <si>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</si>
  <si>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</si>
  <si>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</si>
  <si>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</si>
  <si>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</si>
  <si>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</si>
  <si>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</si>
  <si>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</si>
  <si>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</si>
  <si>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</si>
  <si>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</si>
  <si>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</si>
  <si>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</si>
  <si>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</si>
  <si>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</si>
  <si>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</si>
  <si>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</si>
  <si>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</si>
  <si>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</si>
  <si>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</si>
  <si>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</si>
  <si>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</si>
  <si>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</si>
  <si>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</si>
  <si>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Утверждено на 2021 год</t>
  </si>
  <si>
    <t>Уточненная бюджетная роспись                                                                             на 2021 год</t>
  </si>
  <si>
    <t>Темп роста 2021 к соответствующему периоду 2020,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</si>
  <si>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9 месяцев 2021 года в сравнении с соответствующим периодом 2020 года</t>
  </si>
  <si>
    <t>Кассовое исполнение                                                               за 9 месяцев                                                                          2020 года</t>
  </si>
  <si>
    <t>Кассовое исполнение                                                               за 9 месяцев                                                                       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</si>
</sst>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</cellStyleXfs>
  <cellXfs count="30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4" fontId="6" fillId="0" borderId="6" xfId="10" applyNumberFormat="1" applyFont="1" applyFill="1" applyBorder="1" applyProtection="1">
      <alignment horizontal="right" vertical="top" shrinkToFit="1"/>
    </xf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4" fontId="6" fillId="0" borderId="4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8" zoomScaleNormal="100" zoomScaleSheetLayoutView="100" workbookViewId="0">
      <selection activeCell="F29" sqref="F29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77734375" style="2" customWidth="1"/>
    <col min="8" max="8" width="0.109375" style="2" hidden="1" customWidth="1"/>
    <col min="9" max="9" width="0.109375" style="2" customWidth="1"/>
    <col min="10" max="10" width="12.6640625" style="2" customWidth="1"/>
    <col min="11" max="16384" width="8.88671875" style="2"/>
  </cols>
  <sheetData>
    <row r="1" spans="1:10" ht="52.2" customHeight="1" x14ac:dyDescent="0.3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.6" customHeight="1" x14ac:dyDescent="0.3">
      <c r="A2" s="24"/>
      <c r="B2" s="25"/>
      <c r="C2" s="25"/>
      <c r="D2" s="25"/>
      <c r="E2" s="25"/>
      <c r="F2" s="25"/>
      <c r="G2" s="25"/>
      <c r="H2" s="3"/>
      <c r="I2" s="3"/>
    </row>
    <row r="3" spans="1:10" x14ac:dyDescent="0.3">
      <c r="A3" s="29" t="s">
        <v>48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40.799999999999997" customHeight="1" x14ac:dyDescent="0.3">
      <c r="A4" s="19" t="s">
        <v>0</v>
      </c>
      <c r="B4" s="26" t="s">
        <v>1</v>
      </c>
      <c r="C4" s="19" t="s">
        <v>55</v>
      </c>
      <c r="D4" s="19" t="s">
        <v>51</v>
      </c>
      <c r="E4" s="19" t="s">
        <v>52</v>
      </c>
      <c r="F4" s="19" t="s">
        <v>56</v>
      </c>
      <c r="G4" s="22" t="s">
        <v>49</v>
      </c>
      <c r="H4" s="11"/>
      <c r="I4" s="11"/>
      <c r="J4" s="19" t="s">
        <v>53</v>
      </c>
    </row>
    <row r="5" spans="1:10" ht="51" customHeight="1" x14ac:dyDescent="0.3">
      <c r="A5" s="23"/>
      <c r="B5" s="27"/>
      <c r="C5" s="20"/>
      <c r="D5" s="20"/>
      <c r="E5" s="20"/>
      <c r="F5" s="20"/>
      <c r="G5" s="22"/>
      <c r="H5" s="11"/>
      <c r="I5" s="11"/>
      <c r="J5" s="20"/>
    </row>
    <row r="6" spans="1:10" ht="93.6" x14ac:dyDescent="0.3">
      <c r="A6" s="7" t="s">
        <v>2</v>
      </c>
      <c r="B6" s="7" t="s">
        <v>3</v>
      </c>
      <c r="C6" s="4">
        <v>661921579.55999994</v>
      </c>
      <c r="D6" s="12">
        <v>1306254746.9100001</v>
      </c>
      <c r="E6" s="12">
        <v>1306254746.9100001</v>
      </c>
      <c r="F6" s="12">
        <v>779578563.82000005</v>
      </c>
      <c r="G6" s="8">
        <f>F6/E6*100</f>
        <v>59.680438724844876</v>
      </c>
      <c r="H6" s="11"/>
      <c r="I6" s="13"/>
      <c r="J6" s="8">
        <f>F6/C6*100</f>
        <v>117.775063979363</v>
      </c>
    </row>
    <row r="7" spans="1:10" ht="46.8" x14ac:dyDescent="0.3">
      <c r="A7" s="7" t="s">
        <v>10</v>
      </c>
      <c r="B7" s="7" t="s">
        <v>11</v>
      </c>
      <c r="C7" s="4">
        <v>392225196.87</v>
      </c>
      <c r="D7" s="12">
        <v>0</v>
      </c>
      <c r="E7" s="12">
        <v>0</v>
      </c>
      <c r="F7" s="12">
        <v>0</v>
      </c>
      <c r="G7" s="8"/>
      <c r="H7" s="11"/>
      <c r="I7" s="13"/>
      <c r="J7" s="8">
        <f t="shared" ref="J7:J29" si="0">F7/C7*100</f>
        <v>0</v>
      </c>
    </row>
    <row r="8" spans="1:10" ht="31.2" x14ac:dyDescent="0.3">
      <c r="A8" s="7" t="s">
        <v>13</v>
      </c>
      <c r="B8" s="7" t="s">
        <v>14</v>
      </c>
      <c r="C8" s="4">
        <v>371248585.56999999</v>
      </c>
      <c r="D8" s="12">
        <v>413865461.42000002</v>
      </c>
      <c r="E8" s="12">
        <v>568250915.97000003</v>
      </c>
      <c r="F8" s="12">
        <v>214792922.47</v>
      </c>
      <c r="G8" s="8">
        <f t="shared" ref="G8:G9" si="1">F8/E8*100</f>
        <v>37.798957543843123</v>
      </c>
      <c r="H8" s="11"/>
      <c r="I8" s="13"/>
      <c r="J8" s="8">
        <f t="shared" si="0"/>
        <v>57.856899882922299</v>
      </c>
    </row>
    <row r="9" spans="1:10" ht="31.2" x14ac:dyDescent="0.3">
      <c r="A9" s="7" t="s">
        <v>15</v>
      </c>
      <c r="B9" s="7" t="s">
        <v>16</v>
      </c>
      <c r="C9" s="4">
        <v>64696332.770000003</v>
      </c>
      <c r="D9" s="12">
        <v>202115806.44999999</v>
      </c>
      <c r="E9" s="12">
        <v>202115806.44999999</v>
      </c>
      <c r="F9" s="12">
        <v>68957351.069999993</v>
      </c>
      <c r="G9" s="8">
        <f t="shared" si="1"/>
        <v>34.117742833269631</v>
      </c>
      <c r="H9" s="11"/>
      <c r="I9" s="13"/>
      <c r="J9" s="8">
        <f t="shared" si="0"/>
        <v>106.58618211815529</v>
      </c>
    </row>
    <row r="10" spans="1:10" x14ac:dyDescent="0.3">
      <c r="A10" s="7" t="s">
        <v>18</v>
      </c>
      <c r="B10" s="7" t="s">
        <v>4</v>
      </c>
      <c r="C10" s="4">
        <v>464028335.14999998</v>
      </c>
      <c r="D10" s="12">
        <v>447372009.67000002</v>
      </c>
      <c r="E10" s="12">
        <v>447367009.67000002</v>
      </c>
      <c r="F10" s="12">
        <v>177632669.22</v>
      </c>
      <c r="G10" s="8">
        <f t="shared" ref="G10" si="2">F10/E10*100</f>
        <v>39.706251328418389</v>
      </c>
      <c r="H10" s="11"/>
      <c r="I10" s="13"/>
      <c r="J10" s="8">
        <f t="shared" si="0"/>
        <v>38.280565164749945</v>
      </c>
    </row>
    <row r="11" spans="1:10" ht="34.200000000000003" customHeight="1" x14ac:dyDescent="0.3">
      <c r="A11" s="7" t="s">
        <v>19</v>
      </c>
      <c r="B11" s="7" t="s">
        <v>5</v>
      </c>
      <c r="C11" s="4">
        <v>238423353</v>
      </c>
      <c r="D11" s="12">
        <v>1124902348.8699999</v>
      </c>
      <c r="E11" s="12">
        <v>1124902348.8699999</v>
      </c>
      <c r="F11" s="12">
        <v>638128789.86000001</v>
      </c>
      <c r="G11" s="8">
        <f t="shared" ref="G11" si="3">F11/E11*100</f>
        <v>56.727483101179466</v>
      </c>
      <c r="H11" s="11"/>
      <c r="I11" s="13"/>
      <c r="J11" s="8">
        <f t="shared" si="0"/>
        <v>267.64525447303816</v>
      </c>
    </row>
    <row r="12" spans="1:10" ht="31.2" x14ac:dyDescent="0.3">
      <c r="A12" s="7" t="s">
        <v>20</v>
      </c>
      <c r="B12" s="7" t="s">
        <v>21</v>
      </c>
      <c r="C12" s="16">
        <v>221374520.25</v>
      </c>
      <c r="D12" s="12">
        <v>328440910</v>
      </c>
      <c r="E12" s="12">
        <v>328440910</v>
      </c>
      <c r="F12" s="12">
        <v>277943055.31</v>
      </c>
      <c r="G12" s="8">
        <f t="shared" ref="G12:G13" si="4">F12/E12*100</f>
        <v>84.624980277274233</v>
      </c>
      <c r="H12" s="11"/>
      <c r="I12" s="13"/>
      <c r="J12" s="8">
        <f t="shared" si="0"/>
        <v>125.55331796817299</v>
      </c>
    </row>
    <row r="13" spans="1:10" x14ac:dyDescent="0.3">
      <c r="A13" s="7" t="s">
        <v>22</v>
      </c>
      <c r="B13" s="7" t="s">
        <v>6</v>
      </c>
      <c r="C13" s="4">
        <v>11050278811.450001</v>
      </c>
      <c r="D13" s="12">
        <v>13291591845.059999</v>
      </c>
      <c r="E13" s="12">
        <v>14191928125.059999</v>
      </c>
      <c r="F13" s="12">
        <v>10752918500.18</v>
      </c>
      <c r="G13" s="8">
        <f t="shared" si="4"/>
        <v>75.767847789424593</v>
      </c>
      <c r="H13" s="11"/>
      <c r="I13" s="13"/>
      <c r="J13" s="8">
        <f t="shared" si="0"/>
        <v>97.309024357268854</v>
      </c>
    </row>
    <row r="14" spans="1:10" x14ac:dyDescent="0.3">
      <c r="A14" s="7" t="s">
        <v>25</v>
      </c>
      <c r="B14" s="7" t="s">
        <v>7</v>
      </c>
      <c r="C14" s="4">
        <v>659597117.74000001</v>
      </c>
      <c r="D14" s="12">
        <v>1053213662.7</v>
      </c>
      <c r="E14" s="12">
        <v>1064701362.7</v>
      </c>
      <c r="F14" s="12">
        <v>716192891.95000005</v>
      </c>
      <c r="G14" s="8">
        <f t="shared" ref="G14" si="5">F14/E14*100</f>
        <v>67.267021255029718</v>
      </c>
      <c r="H14" s="11"/>
      <c r="I14" s="13"/>
      <c r="J14" s="8">
        <f t="shared" si="0"/>
        <v>108.58035499062156</v>
      </c>
    </row>
    <row r="15" spans="1:10" x14ac:dyDescent="0.3">
      <c r="A15" s="7" t="s">
        <v>26</v>
      </c>
      <c r="B15" s="7" t="s">
        <v>23</v>
      </c>
      <c r="C15" s="4">
        <v>9161972540.7299995</v>
      </c>
      <c r="D15" s="12">
        <v>15529237073.18</v>
      </c>
      <c r="E15" s="12">
        <v>15581060063.18</v>
      </c>
      <c r="F15" s="12">
        <v>10624736297.93</v>
      </c>
      <c r="G15" s="8">
        <f t="shared" ref="G15" si="6">F15/E15*100</f>
        <v>68.190073427915124</v>
      </c>
      <c r="H15" s="11"/>
      <c r="I15" s="13"/>
      <c r="J15" s="8">
        <f t="shared" si="0"/>
        <v>115.96559857276598</v>
      </c>
    </row>
    <row r="16" spans="1:10" ht="46.8" x14ac:dyDescent="0.3">
      <c r="A16" s="7" t="s">
        <v>27</v>
      </c>
      <c r="B16" s="7" t="s">
        <v>8</v>
      </c>
      <c r="C16" s="4">
        <v>7066689582.8800001</v>
      </c>
      <c r="D16" s="12">
        <v>11022473914.549999</v>
      </c>
      <c r="E16" s="12">
        <v>11020586700</v>
      </c>
      <c r="F16" s="12">
        <v>6311123928.4399996</v>
      </c>
      <c r="G16" s="8">
        <f t="shared" ref="G16" si="7">F16/E16*100</f>
        <v>57.2666782653232</v>
      </c>
      <c r="H16" s="11"/>
      <c r="I16" s="13"/>
      <c r="J16" s="8">
        <f t="shared" si="0"/>
        <v>89.308067864329871</v>
      </c>
    </row>
    <row r="17" spans="1:10" ht="31.2" x14ac:dyDescent="0.3">
      <c r="A17" s="7" t="s">
        <v>28</v>
      </c>
      <c r="B17" s="7" t="s">
        <v>24</v>
      </c>
      <c r="C17" s="4">
        <v>2368041166.25</v>
      </c>
      <c r="D17" s="12">
        <v>3451281641.8499999</v>
      </c>
      <c r="E17" s="12">
        <v>3451281641.8499999</v>
      </c>
      <c r="F17" s="12">
        <v>2394364056.9899998</v>
      </c>
      <c r="G17" s="8">
        <f t="shared" ref="G17" si="8">F17/E17*100</f>
        <v>69.376084175690238</v>
      </c>
      <c r="H17" s="11"/>
      <c r="I17" s="13"/>
      <c r="J17" s="8">
        <f t="shared" si="0"/>
        <v>101.11158923734777</v>
      </c>
    </row>
    <row r="18" spans="1:10" ht="46.8" x14ac:dyDescent="0.3">
      <c r="A18" s="7" t="s">
        <v>29</v>
      </c>
      <c r="B18" s="7" t="s">
        <v>30</v>
      </c>
      <c r="C18" s="4">
        <v>4887159549.9200001</v>
      </c>
      <c r="D18" s="12">
        <v>7397360892.0299997</v>
      </c>
      <c r="E18" s="12">
        <v>8169285386.4399996</v>
      </c>
      <c r="F18" s="12">
        <v>5199086556.2399998</v>
      </c>
      <c r="G18" s="8">
        <f t="shared" ref="G18" si="9">F18/E18*100</f>
        <v>63.641876985590919</v>
      </c>
      <c r="H18" s="11"/>
      <c r="I18" s="13"/>
      <c r="J18" s="8">
        <f t="shared" si="0"/>
        <v>106.3825828302476</v>
      </c>
    </row>
    <row r="19" spans="1:10" ht="48.6" customHeight="1" x14ac:dyDescent="0.3">
      <c r="A19" s="7" t="s">
        <v>31</v>
      </c>
      <c r="B19" s="7" t="s">
        <v>32</v>
      </c>
      <c r="C19" s="4">
        <v>510118725.79000002</v>
      </c>
      <c r="D19" s="12">
        <v>551717116.62</v>
      </c>
      <c r="E19" s="12">
        <v>551717116.62</v>
      </c>
      <c r="F19" s="12">
        <v>425462611.62</v>
      </c>
      <c r="G19" s="8">
        <f t="shared" ref="G19:G20" si="10">F19/E19*100</f>
        <v>77.116079745091739</v>
      </c>
      <c r="H19" s="11"/>
      <c r="I19" s="13"/>
      <c r="J19" s="8">
        <f t="shared" si="0"/>
        <v>83.404625258777443</v>
      </c>
    </row>
    <row r="20" spans="1:10" ht="19.2" customHeight="1" x14ac:dyDescent="0.3">
      <c r="A20" s="7" t="s">
        <v>33</v>
      </c>
      <c r="B20" s="7" t="s">
        <v>12</v>
      </c>
      <c r="C20" s="4">
        <v>9245684145.5699997</v>
      </c>
      <c r="D20" s="12">
        <v>14763812462.940001</v>
      </c>
      <c r="E20" s="12">
        <v>15300952662.940001</v>
      </c>
      <c r="F20" s="12">
        <v>10500887665.559999</v>
      </c>
      <c r="G20" s="8">
        <f t="shared" si="10"/>
        <v>68.6289794948121</v>
      </c>
      <c r="H20" s="11"/>
      <c r="I20" s="13"/>
      <c r="J20" s="8">
        <f t="shared" si="0"/>
        <v>113.57610210588278</v>
      </c>
    </row>
    <row r="21" spans="1:10" x14ac:dyDescent="0.3">
      <c r="A21" s="7" t="s">
        <v>34</v>
      </c>
      <c r="B21" s="7" t="s">
        <v>9</v>
      </c>
      <c r="C21" s="4">
        <v>18213461.449999999</v>
      </c>
      <c r="D21" s="12">
        <v>19510224</v>
      </c>
      <c r="E21" s="12">
        <v>19510224</v>
      </c>
      <c r="F21" s="12">
        <v>7923053.1500000004</v>
      </c>
      <c r="G21" s="8">
        <f t="shared" ref="G21" si="11">F21/E21*100</f>
        <v>40.609749790673852</v>
      </c>
      <c r="H21" s="11"/>
      <c r="I21" s="13"/>
      <c r="J21" s="8">
        <f t="shared" si="0"/>
        <v>43.501083919443559</v>
      </c>
    </row>
    <row r="22" spans="1:10" x14ac:dyDescent="0.3">
      <c r="A22" s="7" t="s">
        <v>35</v>
      </c>
      <c r="B22" s="7" t="s">
        <v>36</v>
      </c>
      <c r="C22" s="4">
        <v>1773307055.9200001</v>
      </c>
      <c r="D22" s="12">
        <v>3257525579.29</v>
      </c>
      <c r="E22" s="12">
        <v>3257525579.29</v>
      </c>
      <c r="F22" s="12">
        <v>2207914475.27</v>
      </c>
      <c r="G22" s="8">
        <f t="shared" ref="G22" si="12">F22/E22*100</f>
        <v>67.778883742525522</v>
      </c>
      <c r="H22" s="11"/>
      <c r="I22" s="13"/>
      <c r="J22" s="8">
        <f t="shared" si="0"/>
        <v>124.50830034759679</v>
      </c>
    </row>
    <row r="23" spans="1:10" x14ac:dyDescent="0.3">
      <c r="A23" s="7" t="s">
        <v>37</v>
      </c>
      <c r="B23" s="7" t="s">
        <v>38</v>
      </c>
      <c r="C23" s="4">
        <v>163395422.63999999</v>
      </c>
      <c r="D23" s="12">
        <v>305260127.11000001</v>
      </c>
      <c r="E23" s="12">
        <v>305226041.70999998</v>
      </c>
      <c r="F23" s="12">
        <v>176260076.61000001</v>
      </c>
      <c r="G23" s="8">
        <f t="shared" ref="G23:G24" si="13">F23/E23*100</f>
        <v>57.747391285002955</v>
      </c>
      <c r="H23" s="11"/>
      <c r="I23" s="13"/>
      <c r="J23" s="8">
        <f t="shared" si="0"/>
        <v>107.87332580199876</v>
      </c>
    </row>
    <row r="24" spans="1:10" ht="46.8" x14ac:dyDescent="0.3">
      <c r="A24" s="7" t="s">
        <v>39</v>
      </c>
      <c r="B24" s="7" t="s">
        <v>17</v>
      </c>
      <c r="C24" s="4">
        <v>1148458648.74</v>
      </c>
      <c r="D24" s="12">
        <v>1331668156.3900001</v>
      </c>
      <c r="E24" s="12">
        <v>1182322956.3900001</v>
      </c>
      <c r="F24" s="12">
        <v>551490913.03999996</v>
      </c>
      <c r="G24" s="8">
        <f t="shared" si="13"/>
        <v>46.644692979985209</v>
      </c>
      <c r="H24" s="11"/>
      <c r="I24" s="13"/>
      <c r="J24" s="8">
        <f t="shared" si="0"/>
        <v>48.020093160955611</v>
      </c>
    </row>
    <row r="25" spans="1:10" x14ac:dyDescent="0.3">
      <c r="A25" s="7" t="s">
        <v>40</v>
      </c>
      <c r="B25" s="7" t="s">
        <v>41</v>
      </c>
      <c r="C25" s="4">
        <v>374458743.56999999</v>
      </c>
      <c r="D25" s="12">
        <v>566907984</v>
      </c>
      <c r="E25" s="12">
        <v>581245184</v>
      </c>
      <c r="F25" s="12">
        <v>410520029.18000001</v>
      </c>
      <c r="G25" s="8">
        <f t="shared" ref="G25:G26" si="14">F25/E25*100</f>
        <v>70.627686986564356</v>
      </c>
      <c r="H25" s="11"/>
      <c r="I25" s="13"/>
      <c r="J25" s="8">
        <f t="shared" si="0"/>
        <v>109.63024264467704</v>
      </c>
    </row>
    <row r="26" spans="1:10" ht="31.2" x14ac:dyDescent="0.3">
      <c r="A26" s="7" t="s">
        <v>42</v>
      </c>
      <c r="B26" s="7" t="s">
        <v>43</v>
      </c>
      <c r="C26" s="4">
        <v>375112470.24000001</v>
      </c>
      <c r="D26" s="12">
        <v>695198010.03999996</v>
      </c>
      <c r="E26" s="12">
        <v>695170298.79999995</v>
      </c>
      <c r="F26" s="12">
        <v>374382010.63999999</v>
      </c>
      <c r="G26" s="8">
        <f t="shared" si="14"/>
        <v>53.854718949623802</v>
      </c>
      <c r="H26" s="11"/>
      <c r="I26" s="13"/>
      <c r="J26" s="8">
        <f t="shared" si="0"/>
        <v>99.805269177126348</v>
      </c>
    </row>
    <row r="27" spans="1:10" ht="31.2" x14ac:dyDescent="0.3">
      <c r="A27" s="7" t="s">
        <v>44</v>
      </c>
      <c r="B27" s="7" t="s">
        <v>45</v>
      </c>
      <c r="C27" s="4">
        <v>493160740.26999998</v>
      </c>
      <c r="D27" s="12">
        <v>406492312.52999997</v>
      </c>
      <c r="E27" s="12">
        <v>406419286.86000001</v>
      </c>
      <c r="F27" s="12">
        <v>219553525.63</v>
      </c>
      <c r="G27" s="8">
        <f t="shared" ref="G27" si="15">F27/E27*100</f>
        <v>54.021433708590216</v>
      </c>
      <c r="H27" s="11"/>
      <c r="I27" s="13"/>
      <c r="J27" s="8">
        <f t="shared" si="0"/>
        <v>44.519668274850282</v>
      </c>
    </row>
    <row r="28" spans="1:10" x14ac:dyDescent="0.3">
      <c r="A28" s="7" t="s">
        <v>46</v>
      </c>
      <c r="B28" s="7" t="s">
        <v>47</v>
      </c>
      <c r="C28" s="4">
        <v>557855259.03999996</v>
      </c>
      <c r="D28" s="12">
        <v>1379707376.3</v>
      </c>
      <c r="E28" s="12">
        <v>1350991334.2</v>
      </c>
      <c r="F28" s="12">
        <v>640370877.25999999</v>
      </c>
      <c r="G28" s="8">
        <f t="shared" ref="G28" si="16">F28/E28*100</f>
        <v>47.400072898261818</v>
      </c>
      <c r="H28" s="11"/>
      <c r="I28" s="13"/>
      <c r="J28" s="8">
        <f t="shared" si="0"/>
        <v>114.79158202469924</v>
      </c>
    </row>
    <row r="29" spans="1:10" ht="18.600000000000001" customHeight="1" x14ac:dyDescent="0.3">
      <c r="A29" s="21" t="s">
        <v>50</v>
      </c>
      <c r="B29" s="21"/>
      <c r="C29" s="14">
        <f>C6+C7+C8+C9+C10+C11+C12+C13+C14+C15+C16+C17+C18+C19+C20+C21+C22+C23+C24+C25+C26+C27+C28</f>
        <v>52267421345.369987</v>
      </c>
      <c r="D29" s="14">
        <f>D6+D7+D8+D9+D10+D11+D12+D13+D14+D15+D16+D17+D18+D19+D20+D21+D22+D23+D24+D25+D26+D27+D28</f>
        <v>78845909661.909988</v>
      </c>
      <c r="E29" s="14">
        <f>E6+E7+E8+E9+E10+E11+E12+E13+E14+E15+E16+E17+E18+E19+E20+E21+E22+E23+E24+E25+E26+E27+E28</f>
        <v>81107255701.910004</v>
      </c>
      <c r="F29" s="14">
        <f>F6+F7+F8+F9+F10+F11+F12+F13+F14+F15+F16+F17+F18+F19+F20+F21+F22+F23+F24+F25+F26+F27+F28</f>
        <v>53670220821.439995</v>
      </c>
      <c r="G29" s="15">
        <f t="shared" ref="G29" si="17">F29/E29*100</f>
        <v>66.171910708817279</v>
      </c>
      <c r="H29" s="11"/>
      <c r="I29" s="11"/>
      <c r="J29" s="15">
        <f t="shared" si="0"/>
        <v>102.68388881632531</v>
      </c>
    </row>
    <row r="30" spans="1:10" ht="12.75" customHeight="1" x14ac:dyDescent="0.3">
      <c r="A30" s="9"/>
      <c r="B30" s="9"/>
      <c r="C30" s="9"/>
      <c r="D30" s="9"/>
      <c r="E30" s="9"/>
      <c r="F30" s="9"/>
      <c r="G30" s="9"/>
      <c r="H30" s="1"/>
      <c r="I30" s="1"/>
      <c r="J30" s="10"/>
    </row>
    <row r="31" spans="1:10" ht="12.75" customHeight="1" x14ac:dyDescent="0.3">
      <c r="A31" s="17"/>
      <c r="B31" s="17"/>
      <c r="C31" s="6"/>
      <c r="D31" s="5"/>
      <c r="E31" s="18"/>
      <c r="F31" s="18"/>
      <c r="G31" s="18"/>
      <c r="H31" s="18"/>
      <c r="I31" s="5"/>
    </row>
  </sheetData>
  <autoFilter ref="A4:B29"/>
  <mergeCells count="14">
    <mergeCell ref="A2:G2"/>
    <mergeCell ref="B4:B5"/>
    <mergeCell ref="J4:J5"/>
    <mergeCell ref="A1:J1"/>
    <mergeCell ref="A3:J3"/>
    <mergeCell ref="A31:B31"/>
    <mergeCell ref="E31:H31"/>
    <mergeCell ref="C4:C5"/>
    <mergeCell ref="A29:B29"/>
    <mergeCell ref="G4:G5"/>
    <mergeCell ref="F4:F5"/>
    <mergeCell ref="E4:E5"/>
    <mergeCell ref="A4:A5"/>
    <mergeCell ref="D4:D5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2021-07-28T07:01:00Z</cp:lastPrinted>
  <dcterms:created xsi:type="dcterms:W3CDTF">2020-04-10T13:16:32Z</dcterms:created>
  <dcterms:modified xsi:type="dcterms:W3CDTF">2021-10-21T11:28:19Z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